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ensioenuitvoering_Rekensheets\BPF Meubel\"/>
    </mc:Choice>
  </mc:AlternateContent>
  <bookViews>
    <workbookView xWindow="810" yWindow="225" windowWidth="19440" windowHeight="9480"/>
  </bookViews>
  <sheets>
    <sheet name="Invoer en Uitvoer" sheetId="10" r:id="rId1"/>
    <sheet name="Premies" sheetId="8" state="veryHidden" r:id="rId2"/>
    <sheet name="Variabelen" sheetId="3" state="veryHidden" r:id="rId3"/>
  </sheets>
  <definedNames>
    <definedName name="_xlnm._FilterDatabase" localSheetId="1" hidden="1">Premies!$A$4:$E$56</definedName>
    <definedName name="_xlnm.Print_Area" localSheetId="0">'Invoer en Uitvoer'!$B$2:$G$85</definedName>
    <definedName name="excasso_opslag">Variabelen!#REF!</definedName>
    <definedName name="ITPP68">Premies!#REF!</definedName>
    <definedName name="Legaliteit">#REF!</definedName>
    <definedName name="pvi_indicator">#REF!</definedName>
    <definedName name="pvi_opslag">Variabelen!#REF!</definedName>
    <definedName name="rekdat">'Invoer en Uitvoer'!$C$4</definedName>
    <definedName name="risicopremies">Variabelen!#REF!</definedName>
    <definedName name="solvabiliteit_opslag">Variabelen!#REF!</definedName>
  </definedNames>
  <calcPr calcId="162913"/>
</workbook>
</file>

<file path=xl/calcChain.xml><?xml version="1.0" encoding="utf-8"?>
<calcChain xmlns="http://schemas.openxmlformats.org/spreadsheetml/2006/main">
  <c r="C15" i="10" l="1"/>
  <c r="C9" i="10"/>
  <c r="B8" i="3" l="1"/>
  <c r="C17" i="10" l="1"/>
  <c r="C10" i="10" l="1"/>
  <c r="C16" i="10"/>
  <c r="B9" i="3"/>
  <c r="B10" i="3"/>
  <c r="N7" i="3"/>
  <c r="N8" i="3"/>
  <c r="N9" i="3"/>
  <c r="N10" i="3"/>
  <c r="N6" i="3"/>
</calcChain>
</file>

<file path=xl/comments1.xml><?xml version="1.0" encoding="utf-8"?>
<comments xmlns="http://schemas.openxmlformats.org/spreadsheetml/2006/main">
  <authors>
    <author>Holtrop, Jeffrey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1 januari, toetreding regeling of ingang relatie</t>
        </r>
      </text>
    </comment>
  </commentList>
</comments>
</file>

<file path=xl/sharedStrings.xml><?xml version="1.0" encoding="utf-8"?>
<sst xmlns="http://schemas.openxmlformats.org/spreadsheetml/2006/main" count="25" uniqueCount="24">
  <si>
    <t>Werkgeversnummer:</t>
  </si>
  <si>
    <t>Test</t>
  </si>
  <si>
    <t>Naam Werkgever:</t>
  </si>
  <si>
    <t>Geboortedatum deelnemer:</t>
  </si>
  <si>
    <t>Naam deelnemer:</t>
  </si>
  <si>
    <t>Pensioennr deelnemer:</t>
  </si>
  <si>
    <t>Ingangsdatum ANW:</t>
  </si>
  <si>
    <t>Verzekerd bedrag:</t>
  </si>
  <si>
    <t>Brutopremie per jaar:</t>
  </si>
  <si>
    <t>Brutopremie per maand:</t>
  </si>
  <si>
    <t>Brutopremie per 4wk:</t>
  </si>
  <si>
    <t>ANW Premie berekening</t>
  </si>
  <si>
    <t>Invoer:</t>
  </si>
  <si>
    <t>Uitvoer:</t>
  </si>
  <si>
    <t>Jaar</t>
  </si>
  <si>
    <t>Collectief</t>
  </si>
  <si>
    <t>Max ANW bedrag</t>
  </si>
  <si>
    <t>Lft jaren</t>
  </si>
  <si>
    <t>Maanden</t>
  </si>
  <si>
    <t>Lft in maanden</t>
  </si>
  <si>
    <t>Premie (als % van verzekerd Anw-hiaat)</t>
  </si>
  <si>
    <t>Huidig jaar</t>
  </si>
  <si>
    <t>Collectief verzekerd</t>
  </si>
  <si>
    <t>Totaal verzekerd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</si>
</sst>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€]\ * #,##0.00_ ;_ [$€]\ * \-#,##0.00_ ;_ [$€]\ * &quot;-&quot;??_ ;_ @_ "/>
    <numFmt numFmtId="165" formatCode="_-* #,##0.00_-;\-* #,##0.00_-;_-* &quot;-&quot;??_-;_-@_-"/>
    <numFmt numFmtId="166" formatCode="_-* #,##0.00_-;_-* #,##0.00\-;_-* &quot;-&quot;??_-;_-@_-"/>
    <numFmt numFmtId="167" formatCode="&quot;€&quot;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Verdan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0" borderId="0"/>
    <xf numFmtId="0" fontId="6" fillId="0" borderId="0"/>
    <xf numFmtId="0" fontId="24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0" fillId="0" borderId="0" xfId="0"/>
    <xf numFmtId="0" fontId="0" fillId="33" borderId="0" xfId="0" applyFill="1" applyProtection="1"/>
    <xf numFmtId="0" fontId="20" fillId="0" borderId="0" xfId="0" applyFont="1" applyProtection="1"/>
    <xf numFmtId="0" fontId="4" fillId="0" borderId="0" xfId="0" applyFont="1" applyFill="1" applyProtection="1"/>
    <xf numFmtId="0" fontId="0" fillId="0" borderId="0" xfId="0"/>
    <xf numFmtId="0" fontId="0" fillId="33" borderId="0" xfId="0" applyFill="1" applyProtection="1"/>
    <xf numFmtId="0" fontId="0" fillId="0" borderId="0" xfId="0" applyFill="1" applyProtection="1"/>
    <xf numFmtId="0" fontId="0" fillId="0" borderId="0" xfId="0"/>
    <xf numFmtId="0" fontId="0" fillId="0" borderId="0" xfId="0" applyFill="1"/>
    <xf numFmtId="0" fontId="22" fillId="0" borderId="0" xfId="0" applyFont="1" applyFill="1" applyProtection="1"/>
    <xf numFmtId="0" fontId="21" fillId="0" borderId="0" xfId="0" applyFont="1" applyFill="1" applyAlignment="1" applyProtection="1">
      <alignment horizontal="right" vertical="center"/>
    </xf>
    <xf numFmtId="0" fontId="20" fillId="0" borderId="0" xfId="0" applyFont="1" applyFill="1" applyProtection="1"/>
    <xf numFmtId="0" fontId="0" fillId="0" borderId="0" xfId="0" applyFill="1" applyBorder="1" applyAlignment="1" applyProtection="1">
      <alignment horizontal="right"/>
    </xf>
    <xf numFmtId="0" fontId="23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2" fillId="33" borderId="0" xfId="0" applyFont="1" applyFill="1" applyProtection="1"/>
    <xf numFmtId="0" fontId="22" fillId="33" borderId="0" xfId="0" applyFont="1" applyFill="1" applyAlignment="1" applyProtection="1">
      <alignment vertical="center"/>
    </xf>
    <xf numFmtId="0" fontId="0" fillId="33" borderId="0" xfId="0" applyFont="1" applyFill="1" applyProtection="1"/>
    <xf numFmtId="0" fontId="25" fillId="33" borderId="0" xfId="45" applyNumberFormat="1" applyFont="1" applyFill="1" applyBorder="1" applyAlignment="1" applyProtection="1">
      <alignment horizontal="center"/>
    </xf>
    <xf numFmtId="0" fontId="21" fillId="0" borderId="0" xfId="0" applyFont="1" applyProtection="1"/>
    <xf numFmtId="0" fontId="22" fillId="33" borderId="0" xfId="0" applyFont="1" applyFill="1" applyAlignment="1" applyProtection="1">
      <alignment horizontal="center" vertical="center"/>
    </xf>
    <xf numFmtId="0" fontId="3" fillId="33" borderId="0" xfId="0" applyFont="1" applyFill="1" applyProtection="1"/>
    <xf numFmtId="0" fontId="22" fillId="33" borderId="0" xfId="0" applyFont="1" applyFill="1" applyAlignment="1" applyProtection="1">
      <alignment horizontal="left" vertical="center"/>
    </xf>
    <xf numFmtId="0" fontId="22" fillId="34" borderId="11" xfId="0" applyFont="1" applyFill="1" applyBorder="1" applyAlignment="1" applyProtection="1">
      <alignment horizontal="right" vertical="center"/>
      <protection locked="0"/>
    </xf>
    <xf numFmtId="14" fontId="22" fillId="34" borderId="11" xfId="0" applyNumberFormat="1" applyFont="1" applyFill="1" applyBorder="1" applyAlignment="1" applyProtection="1">
      <alignment horizontal="right" vertical="center"/>
      <protection locked="0"/>
    </xf>
    <xf numFmtId="167" fontId="22" fillId="35" borderId="10" xfId="0" applyNumberFormat="1" applyFont="1" applyFill="1" applyBorder="1" applyProtection="1"/>
    <xf numFmtId="167" fontId="22" fillId="35" borderId="11" xfId="0" applyNumberFormat="1" applyFont="1" applyFill="1" applyBorder="1" applyProtection="1"/>
    <xf numFmtId="167" fontId="22" fillId="35" borderId="12" xfId="0" applyNumberFormat="1" applyFont="1" applyFill="1" applyBorder="1" applyProtection="1"/>
    <xf numFmtId="0" fontId="0" fillId="0" borderId="0" xfId="0" applyProtection="1"/>
    <xf numFmtId="0" fontId="27" fillId="33" borderId="0" xfId="0" applyFont="1" applyFill="1" applyProtection="1"/>
    <xf numFmtId="9" fontId="21" fillId="0" borderId="0" xfId="0" applyNumberFormat="1" applyFont="1" applyProtection="1"/>
    <xf numFmtId="0" fontId="21" fillId="0" borderId="0" xfId="0" applyFont="1" applyAlignment="1" applyProtection="1">
      <alignment wrapText="1"/>
    </xf>
    <xf numFmtId="10" fontId="21" fillId="0" borderId="0" xfId="0" applyNumberFormat="1" applyFont="1" applyProtection="1"/>
    <xf numFmtId="167" fontId="22" fillId="34" borderId="11" xfId="0" applyNumberFormat="1" applyFont="1" applyFill="1" applyBorder="1" applyAlignment="1" applyProtection="1">
      <alignment horizontal="right" vertical="center"/>
      <protection locked="0"/>
    </xf>
    <xf numFmtId="0" fontId="28" fillId="34" borderId="10" xfId="45" applyNumberFormat="1" applyFont="1" applyFill="1" applyBorder="1" applyAlignment="1" applyProtection="1">
      <alignment horizontal="right" vertical="center"/>
      <protection locked="0"/>
    </xf>
    <xf numFmtId="0" fontId="28" fillId="34" borderId="11" xfId="45" applyNumberFormat="1" applyFont="1" applyFill="1" applyBorder="1" applyAlignment="1" applyProtection="1">
      <alignment horizontal="right" vertical="center"/>
      <protection locked="0"/>
    </xf>
    <xf numFmtId="167" fontId="22" fillId="36" borderId="11" xfId="0" applyNumberFormat="1" applyFont="1" applyFill="1" applyBorder="1" applyAlignment="1" applyProtection="1">
      <alignment horizontal="right" vertical="center"/>
    </xf>
    <xf numFmtId="167" fontId="22" fillId="36" borderId="12" xfId="0" applyNumberFormat="1" applyFont="1" applyFill="1" applyBorder="1" applyAlignment="1" applyProtection="1">
      <alignment horizontal="right" vertical="center"/>
    </xf>
  </cellXfs>
  <cellStyles count="52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erekening" xfId="14" builtinId="22" customBuiltin="1"/>
    <cellStyle name="Controlecel" xfId="16" builtinId="23" customBuiltin="1"/>
    <cellStyle name="Euro" xfId="1"/>
    <cellStyle name="Gekoppelde cel" xfId="15" builtinId="24" customBuiltin="1"/>
    <cellStyle name="Goed" xfId="9" builtinId="26" customBuiltin="1"/>
    <cellStyle name="Invoer" xfId="12" builtinId="20" customBuiltin="1"/>
    <cellStyle name="Komma 2" xfId="3"/>
    <cellStyle name="Komma 2 2" xfId="49"/>
    <cellStyle name="Kop 1" xfId="5" builtinId="16" customBuiltin="1"/>
    <cellStyle name="Kop 2" xfId="6" builtinId="17" customBuiltin="1"/>
    <cellStyle name="Kop 3" xfId="7" builtinId="18" customBuiltin="1"/>
    <cellStyle name="Kop 4" xfId="8" builtinId="19" customBuiltin="1"/>
    <cellStyle name="Neutraal" xfId="11" builtinId="28" customBuiltin="1"/>
    <cellStyle name="Notitie" xfId="18" builtinId="10" customBuiltin="1"/>
    <cellStyle name="Ongeldig" xfId="10" builtinId="27" customBuiltin="1"/>
    <cellStyle name="Procent 2" xfId="50"/>
    <cellStyle name="Standaard" xfId="0" builtinId="0"/>
    <cellStyle name="Standaard 2" xfId="47"/>
    <cellStyle name="Standaard 2 2" xfId="46"/>
    <cellStyle name="Standaard 3" xfId="45"/>
    <cellStyle name="Standaard 3 2" xfId="2"/>
    <cellStyle name="Standaard 4" xfId="48"/>
    <cellStyle name="Standaard 5" xfId="51"/>
    <cellStyle name="Titel" xfId="4" builtinId="15" customBuiltin="1"/>
    <cellStyle name="Totaal" xfId="20" builtinId="25" customBuiltin="1"/>
    <cellStyle name="Uitvoer" xfId="13" builtinId="21" customBuiltin="1"/>
    <cellStyle name="Verklarende tekst" xfId="19" builtinId="53" customBuiltin="1"/>
    <cellStyle name="Waarschuwingstekst" xfId="17" builtinId="11" customBuiltin="1"/>
  </cellStyles>
  <dxfs count="0"/>
  <tableStyles count="0" defaultTableStyle="TableStyleMedium2" defaultPivotStyle="PivotStyleLight16"/>
  <colors>
    <mruColors>
      <color rgb="FF00CC99"/>
      <color rgb="FF00FF99"/>
      <color rgb="FF00CC66"/>
      <color rgb="FF339933"/>
      <color rgb="FF99CB49"/>
      <color rgb="FFFFFFFF"/>
      <color rgb="FFCDFFCD"/>
      <color rgb="FFD2EECE"/>
      <color rgb="FFDAF3BB"/>
      <color rgb="FFE9F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4</xdr:col>
      <xdr:colOff>1219200</xdr:colOff>
      <xdr:row>3</xdr:row>
      <xdr:rowOff>9337</xdr:rowOff>
    </xdr:to>
    <xdr:pic>
      <xdr:nvPicPr>
        <xdr:cNvPr id="4" name="Afbeelding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0"/>
          <a:ext cx="1190625" cy="628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A1:N105"/>
  <sheetViews>
    <sheetView tabSelected="1" zoomScaleNormal="100" workbookViewId="0">
      <selection activeCell="C2" sqref="C2"/>
    </sheetView>
  </sheetViews>
  <sheetFormatPr defaultColWidth="13.5703125" defaultRowHeight="15" x14ac:dyDescent="0.25"/>
  <cols>
    <col min="1" max="1" width="16.85546875" customWidth="1"/>
    <col min="2" max="2" width="31.140625" bestFit="1" customWidth="1"/>
    <col min="3" max="3" width="34.42578125" customWidth="1"/>
    <col min="4" max="4" width="23.42578125" bestFit="1" customWidth="1"/>
    <col min="5" max="5" width="24.5703125" customWidth="1"/>
    <col min="6" max="6" width="16.5703125" bestFit="1" customWidth="1"/>
    <col min="7" max="7" width="22.5703125" bestFit="1" customWidth="1"/>
    <col min="8" max="10" width="13.5703125" style="9"/>
  </cols>
  <sheetData>
    <row r="1" spans="1:14" x14ac:dyDescent="0.25">
      <c r="A1" s="6"/>
      <c r="B1" s="19"/>
      <c r="C1" s="19"/>
      <c r="D1" s="19"/>
      <c r="E1" s="19"/>
      <c r="F1" s="19"/>
      <c r="G1" s="19"/>
      <c r="H1" s="10"/>
      <c r="I1" s="4"/>
      <c r="K1" s="1"/>
      <c r="L1" s="1"/>
      <c r="M1" s="1"/>
      <c r="N1" s="1"/>
    </row>
    <row r="2" spans="1:14" ht="18.75" customHeight="1" x14ac:dyDescent="0.25">
      <c r="A2" s="23" t="s">
        <v>12</v>
      </c>
      <c r="B2" s="24" t="s">
        <v>2</v>
      </c>
      <c r="C2" s="36" t="s">
        <v>1</v>
      </c>
      <c r="D2" s="18"/>
      <c r="E2" s="17"/>
      <c r="F2" s="18"/>
      <c r="G2" s="18"/>
      <c r="J2"/>
    </row>
    <row r="3" spans="1:14" ht="15" customHeight="1" x14ac:dyDescent="0.25">
      <c r="A3" s="6"/>
      <c r="B3" s="24" t="s">
        <v>0</v>
      </c>
      <c r="C3" s="37">
        <v>12345</v>
      </c>
      <c r="D3" s="18"/>
      <c r="E3" s="6"/>
      <c r="F3" s="18"/>
      <c r="G3" s="30"/>
    </row>
    <row r="4" spans="1:14" s="5" customFormat="1" x14ac:dyDescent="0.25">
      <c r="A4" s="6"/>
      <c r="B4" s="24" t="s">
        <v>6</v>
      </c>
      <c r="C4" s="26">
        <v>46143</v>
      </c>
      <c r="D4" s="18"/>
      <c r="E4" s="18" t="s">
        <v>11</v>
      </c>
      <c r="F4" s="22">
        <v>2026</v>
      </c>
      <c r="G4" s="18"/>
      <c r="H4" s="7"/>
      <c r="I4" s="4"/>
      <c r="J4" s="9"/>
    </row>
    <row r="5" spans="1:14" s="8" customFormat="1" ht="15.75" x14ac:dyDescent="0.25">
      <c r="A5" s="6"/>
      <c r="B5" s="24" t="s">
        <v>4</v>
      </c>
      <c r="C5" s="25" t="s">
        <v>1</v>
      </c>
      <c r="D5" s="20"/>
      <c r="E5" s="18"/>
      <c r="F5" s="18"/>
      <c r="G5" s="18"/>
      <c r="H5" s="7"/>
      <c r="I5" s="4"/>
      <c r="J5" s="9"/>
    </row>
    <row r="6" spans="1:14" x14ac:dyDescent="0.25">
      <c r="A6" s="6"/>
      <c r="B6" s="24" t="s">
        <v>5</v>
      </c>
      <c r="C6" s="25">
        <v>23432</v>
      </c>
      <c r="D6" s="17"/>
      <c r="E6" s="17"/>
      <c r="F6" s="17"/>
      <c r="G6" s="17"/>
      <c r="H6" s="11"/>
      <c r="I6" s="4"/>
      <c r="J6" s="12"/>
      <c r="K6" s="3"/>
      <c r="L6" s="3"/>
      <c r="M6" s="3"/>
      <c r="N6" s="1"/>
    </row>
    <row r="7" spans="1:14" x14ac:dyDescent="0.25">
      <c r="A7" s="6"/>
      <c r="B7" s="24" t="s">
        <v>3</v>
      </c>
      <c r="C7" s="26">
        <v>24566</v>
      </c>
      <c r="D7" s="6"/>
      <c r="E7" s="6"/>
      <c r="F7" s="6"/>
      <c r="G7" s="6"/>
      <c r="J7"/>
    </row>
    <row r="8" spans="1:14" x14ac:dyDescent="0.25">
      <c r="A8" s="6"/>
      <c r="B8" s="24" t="s">
        <v>7</v>
      </c>
      <c r="C8" s="35">
        <v>12225</v>
      </c>
      <c r="D8" s="31"/>
      <c r="E8" s="6"/>
      <c r="F8" s="6"/>
      <c r="G8" s="6"/>
    </row>
    <row r="9" spans="1:14" x14ac:dyDescent="0.25">
      <c r="A9" s="6"/>
      <c r="B9" s="6" t="s">
        <v>22</v>
      </c>
      <c r="C9" s="38">
        <f>Variabelen!N6</f>
        <v>5000</v>
      </c>
      <c r="D9" s="6"/>
      <c r="E9" s="6"/>
      <c r="F9" s="6"/>
      <c r="G9" s="6"/>
    </row>
    <row r="10" spans="1:14" x14ac:dyDescent="0.25">
      <c r="A10" s="6"/>
      <c r="B10" s="6" t="s">
        <v>23</v>
      </c>
      <c r="C10" s="39">
        <f>C9+C8</f>
        <v>17225</v>
      </c>
      <c r="D10" s="6"/>
      <c r="E10" s="6"/>
      <c r="F10" s="6"/>
      <c r="G10" s="6"/>
    </row>
    <row r="11" spans="1:14" x14ac:dyDescent="0.25">
      <c r="A11" s="6"/>
      <c r="B11" s="6"/>
      <c r="C11" s="6"/>
      <c r="D11" s="6"/>
      <c r="E11" s="6"/>
      <c r="F11" s="6"/>
      <c r="G11" s="6"/>
    </row>
    <row r="12" spans="1:14" x14ac:dyDescent="0.25">
      <c r="A12" s="6"/>
      <c r="B12" s="6"/>
      <c r="C12" s="6"/>
      <c r="D12" s="6"/>
      <c r="E12" s="6"/>
      <c r="F12" s="6"/>
      <c r="G12" s="6"/>
    </row>
    <row r="13" spans="1:14" x14ac:dyDescent="0.25">
      <c r="A13" s="6"/>
      <c r="B13" s="6"/>
      <c r="C13" s="6"/>
      <c r="D13" s="6"/>
      <c r="E13" s="6"/>
      <c r="F13" s="6"/>
      <c r="G13" s="6"/>
    </row>
    <row r="14" spans="1:14" x14ac:dyDescent="0.25">
      <c r="A14" s="6"/>
      <c r="B14" s="30"/>
      <c r="C14" s="6"/>
      <c r="D14" s="6"/>
      <c r="E14" s="6"/>
      <c r="F14" s="6"/>
      <c r="G14" s="30"/>
    </row>
    <row r="15" spans="1:14" x14ac:dyDescent="0.25">
      <c r="A15" s="23" t="s">
        <v>13</v>
      </c>
      <c r="B15" s="24" t="s">
        <v>8</v>
      </c>
      <c r="C15" s="27">
        <f>INDEX(Premies!$A$4:$Z$56,MATCH(ROUNDDOWN(YEARFRAC(DATE(YEAR('Invoer en Uitvoer'!C7),MONTH('Invoer en Uitvoer'!C7),1),DATE(2026,1,1)),0),Premies!$A$4:$A$56,0),MATCH('Invoer en Uitvoer'!$F$4,Premies!$A$4:$Z$4,0))*C8</f>
        <v>479.21999999999997</v>
      </c>
      <c r="D15" s="6"/>
      <c r="E15" s="6"/>
      <c r="F15" s="6"/>
      <c r="G15" s="6"/>
    </row>
    <row r="16" spans="1:14" x14ac:dyDescent="0.25">
      <c r="A16" s="6"/>
      <c r="B16" s="24" t="s">
        <v>9</v>
      </c>
      <c r="C16" s="28">
        <f>C15/12</f>
        <v>39.934999999999995</v>
      </c>
      <c r="D16" s="6"/>
      <c r="E16" s="6"/>
      <c r="F16" s="6"/>
      <c r="G16" s="6"/>
    </row>
    <row r="17" spans="1:7" x14ac:dyDescent="0.25">
      <c r="A17" s="6"/>
      <c r="B17" s="24" t="s">
        <v>10</v>
      </c>
      <c r="C17" s="29">
        <f>C15/13</f>
        <v>36.863076923076918</v>
      </c>
      <c r="D17" s="6"/>
      <c r="E17" s="6"/>
      <c r="F17" s="6"/>
      <c r="G17" s="6"/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6"/>
      <c r="B19" s="6"/>
      <c r="C19" s="6"/>
      <c r="D19" s="6"/>
      <c r="E19" s="6"/>
      <c r="F19" s="6"/>
      <c r="G19" s="6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6"/>
      <c r="B22" s="6"/>
      <c r="C22" s="6"/>
      <c r="D22" s="6"/>
      <c r="E22" s="6"/>
      <c r="F22" s="6"/>
      <c r="G22" s="6"/>
    </row>
    <row r="23" spans="1:7" x14ac:dyDescent="0.25">
      <c r="A23" s="9"/>
      <c r="B23" s="9"/>
      <c r="C23" s="7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14" x14ac:dyDescent="0.25">
      <c r="A33" s="9"/>
      <c r="B33" s="9"/>
      <c r="C33" s="9"/>
      <c r="D33" s="9"/>
      <c r="E33" s="9"/>
      <c r="F33" s="9"/>
      <c r="G33" s="9"/>
    </row>
    <row r="34" spans="1:14" x14ac:dyDescent="0.25">
      <c r="A34" s="9"/>
      <c r="B34" s="9"/>
      <c r="C34" s="9"/>
      <c r="D34" s="9"/>
      <c r="E34" s="9"/>
      <c r="F34" s="9"/>
      <c r="G34" s="9"/>
    </row>
    <row r="35" spans="1:14" x14ac:dyDescent="0.25">
      <c r="A35" s="9"/>
      <c r="B35" s="9"/>
      <c r="C35" s="9"/>
      <c r="D35" s="9"/>
      <c r="E35" s="9"/>
      <c r="F35" s="9"/>
      <c r="G35" s="9"/>
    </row>
    <row r="36" spans="1:14" x14ac:dyDescent="0.25">
      <c r="A36" s="9"/>
      <c r="B36" s="9"/>
      <c r="C36" s="9"/>
      <c r="D36" s="9"/>
      <c r="E36" s="9"/>
      <c r="F36" s="9"/>
      <c r="G36" s="9"/>
    </row>
    <row r="37" spans="1:14" x14ac:dyDescent="0.25">
      <c r="A37" s="9"/>
      <c r="B37" s="9"/>
      <c r="C37" s="9"/>
      <c r="D37" s="9"/>
      <c r="E37" s="9"/>
      <c r="F37" s="9"/>
      <c r="G37" s="9"/>
    </row>
    <row r="38" spans="1:14" x14ac:dyDescent="0.25">
      <c r="A38" s="9"/>
      <c r="B38" s="9"/>
      <c r="C38" s="9"/>
      <c r="D38" s="9"/>
      <c r="E38" s="9"/>
      <c r="F38" s="9"/>
      <c r="G38" s="9"/>
    </row>
    <row r="39" spans="1:14" x14ac:dyDescent="0.25">
      <c r="A39" s="9"/>
      <c r="B39" s="9"/>
      <c r="C39" s="9"/>
      <c r="D39" s="9"/>
      <c r="E39" s="9"/>
      <c r="F39" s="9"/>
      <c r="G39" s="9"/>
    </row>
    <row r="40" spans="1:14" x14ac:dyDescent="0.25">
      <c r="A40" s="9"/>
      <c r="B40" s="9"/>
      <c r="C40" s="9"/>
      <c r="D40" s="9"/>
      <c r="E40" s="9"/>
      <c r="F40" s="9"/>
      <c r="G40" s="9"/>
    </row>
    <row r="41" spans="1:14" x14ac:dyDescent="0.25">
      <c r="A41" s="9"/>
      <c r="B41" s="9"/>
      <c r="C41" s="9"/>
      <c r="D41" s="9"/>
      <c r="E41" s="9"/>
      <c r="F41" s="9"/>
      <c r="G41" s="9"/>
    </row>
    <row r="42" spans="1:14" x14ac:dyDescent="0.25">
      <c r="A42" s="9"/>
      <c r="B42" s="9"/>
      <c r="C42" s="9"/>
      <c r="D42" s="9"/>
      <c r="E42" s="9"/>
      <c r="F42" s="9"/>
      <c r="G42" s="9"/>
    </row>
    <row r="43" spans="1:14" x14ac:dyDescent="0.25">
      <c r="A43" s="9"/>
      <c r="B43" s="9"/>
      <c r="C43" s="9"/>
      <c r="D43" s="9"/>
      <c r="E43" s="9"/>
      <c r="F43" s="9"/>
      <c r="G43" s="9"/>
    </row>
    <row r="44" spans="1:14" x14ac:dyDescent="0.25">
      <c r="A44" s="9"/>
      <c r="B44" s="9"/>
      <c r="C44" s="9"/>
      <c r="D44" s="9"/>
      <c r="E44" s="9"/>
      <c r="F44" s="9"/>
      <c r="G44" s="9"/>
      <c r="J44"/>
    </row>
    <row r="45" spans="1:14" x14ac:dyDescent="0.25">
      <c r="A45" s="9"/>
      <c r="B45" s="9"/>
      <c r="C45" s="9"/>
      <c r="D45" s="9"/>
      <c r="E45" s="9"/>
      <c r="F45" s="9"/>
      <c r="G45" s="9"/>
    </row>
    <row r="46" spans="1:14" s="8" customForma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4" x14ac:dyDescent="0.25">
      <c r="A47" s="9"/>
      <c r="B47" s="9"/>
      <c r="C47" s="9"/>
      <c r="D47" s="9"/>
      <c r="E47" s="9"/>
      <c r="F47" s="9"/>
      <c r="G47" s="9"/>
      <c r="H47" s="13"/>
      <c r="I47" s="4"/>
      <c r="K47" s="1"/>
      <c r="L47" s="1"/>
      <c r="M47" s="1"/>
      <c r="N47" s="1"/>
    </row>
    <row r="48" spans="1:14" x14ac:dyDescent="0.25">
      <c r="A48" s="9"/>
      <c r="B48" s="9"/>
      <c r="C48" s="9"/>
      <c r="D48" s="9"/>
      <c r="E48" s="9"/>
      <c r="F48" s="9"/>
      <c r="G48" s="9"/>
      <c r="H48" s="13"/>
      <c r="I48" s="4"/>
      <c r="K48" s="1"/>
      <c r="L48" s="1"/>
      <c r="M48" s="1"/>
      <c r="N48" s="1"/>
    </row>
    <row r="49" spans="1:14" ht="18" x14ac:dyDescent="0.25">
      <c r="A49" s="9"/>
      <c r="B49" s="9"/>
      <c r="C49" s="9"/>
      <c r="D49" s="9"/>
      <c r="E49" s="9"/>
      <c r="F49" s="9"/>
      <c r="G49" s="9"/>
      <c r="H49" s="14"/>
      <c r="I49" s="4"/>
      <c r="K49" s="1"/>
      <c r="L49" s="1"/>
      <c r="M49" s="1"/>
      <c r="N49" s="1"/>
    </row>
    <row r="50" spans="1:14" ht="15" customHeight="1" x14ac:dyDescent="0.25">
      <c r="A50" s="9"/>
      <c r="B50" s="9"/>
      <c r="C50" s="9"/>
      <c r="D50" s="9"/>
      <c r="E50" s="9"/>
      <c r="F50" s="9"/>
      <c r="G50" s="9"/>
      <c r="H50" s="11"/>
      <c r="I50" s="4"/>
      <c r="K50" s="1"/>
      <c r="L50" s="1"/>
      <c r="M50" s="1"/>
      <c r="N50" s="1"/>
    </row>
    <row r="51" spans="1:14" x14ac:dyDescent="0.25">
      <c r="A51" s="9"/>
      <c r="B51" s="9"/>
      <c r="C51" s="9"/>
      <c r="D51" s="9"/>
      <c r="E51" s="9"/>
      <c r="F51" s="9"/>
      <c r="G51" s="9"/>
      <c r="H51" s="11"/>
      <c r="I51" s="4"/>
      <c r="K51" s="1"/>
      <c r="L51" s="1"/>
      <c r="M51" s="1"/>
      <c r="N51" s="1"/>
    </row>
    <row r="52" spans="1:14" x14ac:dyDescent="0.25">
      <c r="A52" s="9"/>
      <c r="B52" s="9"/>
      <c r="C52" s="9"/>
      <c r="D52" s="9"/>
      <c r="E52" s="9"/>
      <c r="F52" s="9"/>
      <c r="G52" s="9"/>
      <c r="H52" s="15"/>
      <c r="I52" s="4"/>
      <c r="K52" s="1"/>
      <c r="L52" s="1"/>
      <c r="M52" s="1"/>
      <c r="N52" s="1"/>
    </row>
    <row r="53" spans="1:14" x14ac:dyDescent="0.25">
      <c r="A53" s="9"/>
      <c r="B53" s="9"/>
      <c r="C53" s="9"/>
      <c r="D53" s="9"/>
      <c r="E53" s="9"/>
      <c r="F53" s="9"/>
      <c r="G53" s="9"/>
      <c r="H53" s="16"/>
      <c r="I53" s="4"/>
      <c r="K53" s="1"/>
      <c r="L53" s="1"/>
      <c r="M53" s="1"/>
      <c r="N53" s="1"/>
    </row>
    <row r="54" spans="1:14" x14ac:dyDescent="0.25">
      <c r="A54" s="9"/>
      <c r="B54" s="9"/>
      <c r="C54" s="9"/>
      <c r="D54" s="9"/>
      <c r="E54" s="9"/>
      <c r="F54" s="9"/>
      <c r="G54" s="9"/>
      <c r="H54" s="11"/>
      <c r="I54" s="4"/>
      <c r="K54" s="1"/>
      <c r="L54" s="1"/>
      <c r="M54" s="1"/>
      <c r="N54" s="1"/>
    </row>
    <row r="55" spans="1:14" x14ac:dyDescent="0.25">
      <c r="A55" s="9"/>
      <c r="B55" s="9"/>
      <c r="C55" s="9"/>
      <c r="D55" s="9"/>
      <c r="E55" s="9"/>
      <c r="F55" s="9"/>
      <c r="G55" s="9"/>
      <c r="H55" s="4"/>
      <c r="J55" s="1"/>
      <c r="K55" s="1"/>
      <c r="L55" s="1"/>
      <c r="M55" s="1"/>
    </row>
    <row r="56" spans="1:14" x14ac:dyDescent="0.25">
      <c r="A56" s="9"/>
      <c r="B56" s="9"/>
      <c r="C56" s="9"/>
      <c r="D56" s="9"/>
      <c r="E56" s="9"/>
      <c r="F56" s="9"/>
      <c r="G56" s="9"/>
      <c r="H56" s="4"/>
      <c r="I56" s="4"/>
      <c r="J56" s="4"/>
      <c r="K56" s="4"/>
      <c r="L56" s="4"/>
      <c r="M56" s="4"/>
    </row>
    <row r="57" spans="1:14" x14ac:dyDescent="0.25">
      <c r="A57" s="9"/>
      <c r="B57" s="9"/>
      <c r="C57" s="9"/>
      <c r="D57" s="9"/>
      <c r="E57" s="9"/>
      <c r="F57" s="9"/>
      <c r="G57" s="9"/>
      <c r="H57" s="4"/>
      <c r="I57" s="4"/>
      <c r="J57" s="4"/>
      <c r="K57" s="4"/>
      <c r="L57" s="4"/>
      <c r="M57" s="4"/>
    </row>
    <row r="58" spans="1:14" x14ac:dyDescent="0.25">
      <c r="A58" s="9"/>
      <c r="B58" s="9"/>
      <c r="C58" s="9"/>
      <c r="D58" s="9"/>
      <c r="E58" s="9"/>
      <c r="F58" s="9"/>
      <c r="G58" s="9"/>
      <c r="H58" s="4"/>
      <c r="I58" s="4"/>
      <c r="J58" s="4"/>
      <c r="K58" s="4"/>
      <c r="L58" s="4"/>
      <c r="M58" s="4"/>
    </row>
    <row r="59" spans="1:14" x14ac:dyDescent="0.25">
      <c r="A59" s="9"/>
      <c r="B59" s="9"/>
      <c r="C59" s="9"/>
      <c r="D59" s="9"/>
      <c r="E59" s="9"/>
      <c r="F59" s="9"/>
      <c r="G59" s="9"/>
      <c r="H59" s="4"/>
      <c r="I59" s="4"/>
      <c r="J59" s="4"/>
      <c r="K59" s="4"/>
      <c r="L59" s="4"/>
      <c r="M59" s="4"/>
    </row>
    <row r="60" spans="1:14" x14ac:dyDescent="0.25">
      <c r="A60" s="9"/>
      <c r="B60" s="9"/>
      <c r="C60" s="9"/>
      <c r="D60" s="9"/>
      <c r="E60" s="9"/>
      <c r="F60" s="9"/>
      <c r="G60" s="9"/>
      <c r="H60" s="4"/>
      <c r="I60" s="4"/>
      <c r="J60" s="4"/>
      <c r="K60" s="4"/>
      <c r="L60" s="4"/>
      <c r="M60" s="4"/>
    </row>
    <row r="61" spans="1:14" x14ac:dyDescent="0.25">
      <c r="A61" s="9"/>
      <c r="B61" s="9"/>
      <c r="C61" s="9"/>
      <c r="D61" s="9"/>
      <c r="E61" s="9"/>
      <c r="F61" s="9"/>
      <c r="G61" s="9"/>
      <c r="H61" s="4"/>
      <c r="I61" s="4"/>
      <c r="J61" s="4"/>
      <c r="K61" s="4"/>
      <c r="L61" s="4"/>
      <c r="M61" s="4"/>
    </row>
    <row r="62" spans="1:14" x14ac:dyDescent="0.25">
      <c r="A62" s="9"/>
      <c r="B62" s="9"/>
      <c r="C62" s="9"/>
      <c r="D62" s="9"/>
      <c r="E62" s="9"/>
      <c r="F62" s="9"/>
      <c r="G62" s="9"/>
      <c r="H62" s="4"/>
      <c r="I62" s="4"/>
      <c r="J62" s="4"/>
      <c r="K62" s="4"/>
      <c r="L62" s="4"/>
      <c r="M62" s="4"/>
    </row>
    <row r="63" spans="1:14" x14ac:dyDescent="0.25">
      <c r="A63" s="9"/>
      <c r="B63" s="9"/>
      <c r="C63" s="9"/>
      <c r="D63" s="9"/>
      <c r="E63" s="9"/>
      <c r="F63" s="9"/>
      <c r="G63" s="9"/>
      <c r="H63" s="4"/>
      <c r="I63" s="4"/>
      <c r="J63" s="4"/>
      <c r="K63" s="4"/>
      <c r="L63" s="4"/>
      <c r="M63" s="4"/>
    </row>
    <row r="64" spans="1:14" x14ac:dyDescent="0.25">
      <c r="A64" s="9"/>
      <c r="B64" s="9"/>
      <c r="C64" s="9"/>
      <c r="D64" s="9"/>
      <c r="E64" s="9"/>
      <c r="F64" s="9"/>
      <c r="G64" s="9"/>
      <c r="H64" s="4"/>
      <c r="J64" s="1"/>
      <c r="K64" s="1"/>
      <c r="L64" s="1"/>
      <c r="M64" s="1"/>
    </row>
    <row r="65" spans="1:13" x14ac:dyDescent="0.25">
      <c r="A65" s="9"/>
      <c r="B65" s="9"/>
      <c r="C65" s="9"/>
      <c r="D65" s="9"/>
      <c r="E65" s="9"/>
      <c r="F65" s="9"/>
      <c r="G65" s="9"/>
      <c r="H65" s="4"/>
      <c r="J65" s="1"/>
      <c r="K65" s="1"/>
      <c r="L65" s="1"/>
      <c r="M65" s="1"/>
    </row>
    <row r="66" spans="1:13" x14ac:dyDescent="0.25">
      <c r="A66" s="9"/>
      <c r="B66" s="9"/>
      <c r="C66" s="9"/>
      <c r="D66" s="9"/>
      <c r="E66" s="9"/>
      <c r="F66" s="9"/>
      <c r="G66" s="9"/>
      <c r="H66" s="4"/>
      <c r="J66" s="1"/>
      <c r="K66" s="1"/>
      <c r="L66" s="1"/>
      <c r="M66" s="1"/>
    </row>
    <row r="67" spans="1:13" x14ac:dyDescent="0.25">
      <c r="A67" s="9"/>
      <c r="B67" s="9"/>
      <c r="C67" s="9"/>
      <c r="D67" s="9"/>
      <c r="E67" s="9"/>
      <c r="F67" s="9"/>
      <c r="G67" s="9"/>
      <c r="H67" s="4"/>
      <c r="J67" s="1"/>
      <c r="K67" s="1"/>
      <c r="L67" s="1"/>
      <c r="M67" s="1"/>
    </row>
    <row r="68" spans="1:13" x14ac:dyDescent="0.25">
      <c r="A68" s="9"/>
      <c r="B68" s="9"/>
      <c r="C68" s="9"/>
      <c r="D68" s="9"/>
      <c r="E68" s="9"/>
      <c r="F68" s="9"/>
      <c r="G68" s="9"/>
      <c r="H68" s="4"/>
      <c r="J68" s="1"/>
      <c r="K68" s="1"/>
      <c r="L68" s="1"/>
      <c r="M68" s="1"/>
    </row>
    <row r="69" spans="1:13" x14ac:dyDescent="0.25">
      <c r="A69" s="9"/>
      <c r="B69" s="9"/>
      <c r="C69" s="9"/>
      <c r="D69" s="9"/>
      <c r="E69" s="9"/>
      <c r="F69" s="9"/>
      <c r="G69" s="9"/>
      <c r="H69" s="4"/>
      <c r="J69" s="1"/>
      <c r="K69" s="1"/>
      <c r="L69" s="1"/>
      <c r="M69" s="1"/>
    </row>
    <row r="70" spans="1:13" x14ac:dyDescent="0.25">
      <c r="A70" s="9"/>
      <c r="B70" s="9"/>
      <c r="C70" s="9"/>
      <c r="D70" s="9"/>
      <c r="E70" s="9"/>
      <c r="F70" s="9"/>
      <c r="G70" s="9"/>
      <c r="H70" s="4"/>
      <c r="J70" s="1"/>
      <c r="K70" s="1"/>
      <c r="L70" s="1"/>
      <c r="M70" s="1"/>
    </row>
    <row r="71" spans="1:13" x14ac:dyDescent="0.25">
      <c r="A71" s="9"/>
      <c r="B71" s="9"/>
      <c r="C71" s="9"/>
      <c r="D71" s="9"/>
      <c r="E71" s="9"/>
      <c r="F71" s="9"/>
      <c r="G71" s="9"/>
      <c r="H71" s="4"/>
      <c r="J71" s="1"/>
      <c r="K71" s="1"/>
      <c r="L71" s="1"/>
      <c r="M71" s="1"/>
    </row>
    <row r="72" spans="1:13" x14ac:dyDescent="0.25">
      <c r="A72" s="9"/>
      <c r="B72" s="9"/>
      <c r="C72" s="9"/>
      <c r="D72" s="9"/>
      <c r="E72" s="9"/>
      <c r="F72" s="9"/>
      <c r="G72" s="9"/>
      <c r="H72" s="4"/>
      <c r="J72" s="1"/>
      <c r="K72" s="1"/>
      <c r="L72" s="1"/>
      <c r="M72" s="1"/>
    </row>
    <row r="73" spans="1:13" x14ac:dyDescent="0.25">
      <c r="A73" s="9"/>
      <c r="B73" s="9"/>
      <c r="C73" s="9"/>
      <c r="D73" s="9"/>
      <c r="E73" s="9"/>
      <c r="F73" s="9"/>
      <c r="G73" s="9"/>
      <c r="H73" s="4"/>
      <c r="J73" s="1"/>
      <c r="K73" s="1"/>
      <c r="L73" s="1"/>
      <c r="M73" s="1"/>
    </row>
    <row r="74" spans="1:13" x14ac:dyDescent="0.25">
      <c r="A74" s="9"/>
      <c r="B74" s="9"/>
      <c r="C74" s="9"/>
      <c r="D74" s="9"/>
      <c r="E74" s="9"/>
      <c r="F74" s="9"/>
      <c r="G74" s="9"/>
      <c r="H74" s="4"/>
      <c r="J74" s="1"/>
      <c r="K74" s="1"/>
      <c r="L74" s="1"/>
      <c r="M74" s="1"/>
    </row>
    <row r="75" spans="1:13" x14ac:dyDescent="0.25">
      <c r="A75" s="9"/>
      <c r="B75" s="9"/>
      <c r="C75" s="9"/>
      <c r="D75" s="9"/>
      <c r="E75" s="9"/>
      <c r="F75" s="9"/>
      <c r="G75" s="9"/>
      <c r="H75" s="4"/>
      <c r="J75" s="1"/>
      <c r="K75" s="1"/>
      <c r="L75" s="1"/>
      <c r="M75" s="1"/>
    </row>
    <row r="76" spans="1:13" x14ac:dyDescent="0.25">
      <c r="A76" s="9"/>
      <c r="B76" s="9"/>
      <c r="C76" s="9"/>
      <c r="D76" s="9"/>
      <c r="E76" s="9"/>
      <c r="F76" s="9"/>
      <c r="G76" s="9"/>
      <c r="H76" s="4"/>
      <c r="J76" s="1"/>
      <c r="K76" s="1"/>
      <c r="L76" s="1"/>
      <c r="M76" s="1"/>
    </row>
    <row r="77" spans="1:13" x14ac:dyDescent="0.25">
      <c r="A77" s="9"/>
      <c r="B77" s="9"/>
      <c r="C77" s="9"/>
      <c r="D77" s="9"/>
      <c r="E77" s="9"/>
      <c r="F77" s="9"/>
      <c r="G77" s="9"/>
      <c r="H77" s="4"/>
      <c r="J77"/>
    </row>
    <row r="78" spans="1:13" x14ac:dyDescent="0.25">
      <c r="A78" s="9"/>
      <c r="B78" s="9"/>
      <c r="C78" s="9"/>
      <c r="D78" s="9"/>
      <c r="E78" s="9"/>
      <c r="F78" s="9"/>
      <c r="G78" s="9"/>
      <c r="H78" s="4"/>
      <c r="J78"/>
    </row>
    <row r="79" spans="1:13" x14ac:dyDescent="0.25">
      <c r="A79" s="9"/>
      <c r="B79" s="9"/>
      <c r="C79" s="9"/>
      <c r="D79" s="9"/>
      <c r="E79" s="9"/>
      <c r="F79" s="9"/>
      <c r="G79" s="9"/>
      <c r="H79" s="4"/>
      <c r="J79"/>
    </row>
    <row r="80" spans="1:13" x14ac:dyDescent="0.25">
      <c r="A80" s="9"/>
      <c r="B80" s="9"/>
      <c r="C80" s="9"/>
      <c r="D80" s="9"/>
      <c r="E80" s="9"/>
      <c r="F80" s="9"/>
      <c r="G80" s="9"/>
      <c r="H80" s="4"/>
      <c r="J80"/>
    </row>
    <row r="81" spans="1:10" x14ac:dyDescent="0.25">
      <c r="A81" s="9"/>
      <c r="B81" s="9"/>
      <c r="C81" s="9"/>
      <c r="D81" s="9"/>
      <c r="E81" s="9"/>
      <c r="F81" s="9"/>
      <c r="G81" s="9"/>
      <c r="H81" s="4"/>
      <c r="J81"/>
    </row>
    <row r="82" spans="1:10" x14ac:dyDescent="0.25">
      <c r="A82" s="9"/>
      <c r="B82" s="9"/>
      <c r="C82" s="9"/>
      <c r="D82" s="9"/>
      <c r="E82" s="9"/>
      <c r="F82" s="9"/>
      <c r="G82" s="9"/>
      <c r="H82" s="4"/>
      <c r="J82"/>
    </row>
    <row r="83" spans="1:10" x14ac:dyDescent="0.25">
      <c r="A83" s="9"/>
      <c r="B83" s="9"/>
      <c r="C83" s="9"/>
      <c r="D83" s="9"/>
      <c r="E83" s="9"/>
      <c r="F83" s="9"/>
      <c r="G83" s="9"/>
      <c r="H83" s="4"/>
      <c r="J83"/>
    </row>
    <row r="84" spans="1:10" x14ac:dyDescent="0.25">
      <c r="A84" s="9"/>
      <c r="B84" s="9"/>
      <c r="C84" s="9"/>
      <c r="D84" s="9"/>
      <c r="E84" s="9"/>
      <c r="F84" s="9"/>
      <c r="G84" s="9"/>
      <c r="H84" s="7"/>
      <c r="I84" s="4"/>
    </row>
    <row r="85" spans="1:10" x14ac:dyDescent="0.25">
      <c r="A85" s="9"/>
      <c r="B85" s="9"/>
      <c r="C85" s="9"/>
      <c r="D85" s="9"/>
      <c r="E85" s="9"/>
      <c r="F85" s="9"/>
      <c r="G85" s="9"/>
      <c r="J85"/>
    </row>
    <row r="86" spans="1:10" x14ac:dyDescent="0.25">
      <c r="A86" s="9"/>
      <c r="B86" s="9"/>
      <c r="C86" s="9"/>
      <c r="D86" s="9"/>
      <c r="E86" s="9"/>
      <c r="F86" s="9"/>
      <c r="G86" s="9"/>
      <c r="J86"/>
    </row>
    <row r="87" spans="1:10" x14ac:dyDescent="0.25">
      <c r="A87" s="2"/>
      <c r="B87" s="7"/>
      <c r="C87" s="7"/>
      <c r="D87" s="7"/>
      <c r="E87" s="7"/>
      <c r="F87" s="7"/>
      <c r="G87" s="7"/>
      <c r="H87" s="7"/>
      <c r="I87" s="4"/>
    </row>
    <row r="88" spans="1:10" s="9" customFormat="1" x14ac:dyDescent="0.25">
      <c r="A88" s="7"/>
      <c r="B88" s="7"/>
      <c r="C88" s="7"/>
      <c r="D88" s="7"/>
      <c r="E88" s="7"/>
      <c r="F88" s="7"/>
      <c r="G88" s="7"/>
      <c r="H88" s="7"/>
      <c r="I88" s="4"/>
    </row>
    <row r="89" spans="1:10" s="9" customFormat="1" x14ac:dyDescent="0.25">
      <c r="A89" s="7"/>
      <c r="B89" s="7"/>
      <c r="C89" s="7"/>
      <c r="D89" s="7"/>
      <c r="E89" s="7"/>
      <c r="F89" s="7"/>
      <c r="G89" s="7"/>
      <c r="H89" s="7"/>
      <c r="I89" s="4"/>
    </row>
    <row r="90" spans="1:10" s="9" customFormat="1" x14ac:dyDescent="0.25">
      <c r="A90" s="7"/>
      <c r="B90" s="7"/>
      <c r="C90" s="7"/>
      <c r="D90" s="7"/>
      <c r="E90" s="7"/>
      <c r="F90" s="7"/>
      <c r="G90" s="7"/>
      <c r="H90" s="7"/>
      <c r="I90" s="4"/>
    </row>
    <row r="91" spans="1:10" s="9" customFormat="1" x14ac:dyDescent="0.25">
      <c r="A91" s="7"/>
      <c r="B91" s="7"/>
      <c r="C91" s="7"/>
      <c r="D91" s="7"/>
      <c r="E91" s="7"/>
      <c r="F91" s="7"/>
      <c r="G91" s="7"/>
      <c r="H91" s="7"/>
      <c r="I91" s="4"/>
    </row>
    <row r="92" spans="1:10" s="9" customFormat="1" x14ac:dyDescent="0.25">
      <c r="A92" s="7"/>
      <c r="B92" s="7"/>
      <c r="C92" s="7"/>
      <c r="D92" s="7"/>
      <c r="E92" s="7"/>
      <c r="F92" s="7"/>
      <c r="G92" s="7"/>
      <c r="H92" s="7"/>
      <c r="I92" s="4"/>
    </row>
    <row r="93" spans="1:10" s="9" customFormat="1" x14ac:dyDescent="0.25">
      <c r="A93" s="7"/>
      <c r="B93" s="7"/>
      <c r="C93" s="7"/>
      <c r="D93" s="7"/>
      <c r="E93" s="7"/>
      <c r="F93" s="7"/>
      <c r="G93" s="7"/>
      <c r="H93" s="7"/>
      <c r="I93" s="4"/>
    </row>
    <row r="94" spans="1:10" s="9" customFormat="1" x14ac:dyDescent="0.25">
      <c r="A94" s="7"/>
      <c r="B94" s="7"/>
      <c r="C94" s="7"/>
      <c r="D94" s="7"/>
      <c r="E94" s="7"/>
      <c r="F94" s="7"/>
      <c r="G94" s="7"/>
      <c r="H94" s="7"/>
      <c r="I94" s="4"/>
    </row>
    <row r="95" spans="1:10" s="9" customFormat="1" x14ac:dyDescent="0.25">
      <c r="A95" s="7"/>
      <c r="B95" s="7"/>
      <c r="C95" s="7"/>
      <c r="D95" s="7"/>
      <c r="E95" s="7"/>
      <c r="F95" s="7"/>
      <c r="G95" s="7"/>
      <c r="H95" s="7"/>
      <c r="I95" s="4"/>
    </row>
    <row r="96" spans="1:10" s="9" customFormat="1" x14ac:dyDescent="0.25">
      <c r="A96" s="7"/>
      <c r="B96" s="7"/>
      <c r="C96" s="7"/>
      <c r="D96" s="7"/>
      <c r="E96" s="7"/>
      <c r="F96" s="7"/>
      <c r="G96" s="7"/>
      <c r="H96" s="7"/>
      <c r="I96" s="4"/>
    </row>
    <row r="97" spans="1:9" s="9" customFormat="1" x14ac:dyDescent="0.25">
      <c r="A97" s="7"/>
      <c r="B97" s="7"/>
      <c r="C97" s="7"/>
      <c r="D97" s="7"/>
      <c r="E97" s="7"/>
      <c r="F97" s="7"/>
      <c r="G97" s="7"/>
      <c r="H97" s="7"/>
      <c r="I97" s="4"/>
    </row>
    <row r="98" spans="1:9" s="9" customFormat="1" x14ac:dyDescent="0.25">
      <c r="A98" s="7"/>
      <c r="B98" s="7"/>
      <c r="C98" s="7"/>
      <c r="D98" s="7"/>
      <c r="E98" s="7"/>
      <c r="F98" s="7"/>
      <c r="G98" s="7"/>
      <c r="H98" s="7"/>
      <c r="I98" s="4"/>
    </row>
    <row r="99" spans="1:9" s="9" customFormat="1" x14ac:dyDescent="0.25">
      <c r="A99" s="7"/>
      <c r="B99" s="7"/>
      <c r="C99" s="7"/>
      <c r="D99" s="7"/>
      <c r="E99" s="7"/>
      <c r="F99" s="7"/>
      <c r="G99" s="7"/>
      <c r="H99" s="7"/>
      <c r="I99" s="4"/>
    </row>
    <row r="100" spans="1:9" s="9" customFormat="1" x14ac:dyDescent="0.25">
      <c r="A100" s="7"/>
      <c r="B100" s="7"/>
      <c r="C100" s="7"/>
      <c r="D100" s="7"/>
      <c r="E100" s="7"/>
      <c r="F100" s="7"/>
      <c r="G100" s="7"/>
      <c r="H100" s="7"/>
      <c r="I100" s="4"/>
    </row>
    <row r="101" spans="1:9" s="9" customFormat="1" x14ac:dyDescent="0.25">
      <c r="A101" s="7"/>
      <c r="H101" s="7"/>
      <c r="I101" s="4"/>
    </row>
    <row r="102" spans="1:9" s="9" customFormat="1" x14ac:dyDescent="0.25">
      <c r="A102" s="7"/>
      <c r="H102" s="7"/>
      <c r="I102" s="4"/>
    </row>
    <row r="103" spans="1:9" s="9" customFormat="1" x14ac:dyDescent="0.25">
      <c r="I103" s="4"/>
    </row>
    <row r="104" spans="1:9" s="9" customFormat="1" x14ac:dyDescent="0.25">
      <c r="B104"/>
      <c r="C104"/>
      <c r="D104"/>
      <c r="E104"/>
      <c r="F104"/>
      <c r="G104"/>
    </row>
    <row r="105" spans="1:9" s="9" customFormat="1" x14ac:dyDescent="0.25">
      <c r="B105"/>
      <c r="C105"/>
      <c r="D105"/>
      <c r="E105"/>
      <c r="F105"/>
      <c r="G105"/>
    </row>
  </sheetData>
  <sheetProtection algorithmName="SHA-512" hashValue="PGzZbsyLFPwm05Ll4Y1kTQtkfsMyktZKWXAUR6679chPGBso7wbV90LTs4xYoNBknAgIiqQP9yT+3PGzDCqLew==" saltValue="8E6fKeWIJjRilEvg4ms7rQ==" spinCount="100000" sheet="1" selectLockedCells="1"/>
  <dataValidations count="1">
    <dataValidation type="date" allowBlank="1" showInputMessage="1" showErrorMessage="1" errorTitle="incorrecte datum" error="Datum ligt niet in 2026." sqref="C4">
      <formula1>46023</formula1>
      <formula2>46387</formula2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  <rowBreaks count="1" manualBreakCount="1">
    <brk id="45" min="1" max="1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Variabelen!$N$8:$N$10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FF0000"/>
  </sheetPr>
  <dimension ref="A3:D56"/>
  <sheetViews>
    <sheetView zoomScaleNormal="100" workbookViewId="0">
      <selection activeCell="A4" sqref="A4"/>
    </sheetView>
  </sheetViews>
  <sheetFormatPr defaultColWidth="9.140625" defaultRowHeight="12" x14ac:dyDescent="0.2"/>
  <cols>
    <col min="1" max="1" width="12" style="21" bestFit="1" customWidth="1"/>
    <col min="2" max="2" width="19" style="21" bestFit="1" customWidth="1"/>
    <col min="3" max="3" width="12.7109375" style="21" bestFit="1" customWidth="1"/>
    <col min="4" max="4" width="32.5703125" style="21" bestFit="1" customWidth="1"/>
    <col min="5" max="5" width="9.140625" style="21"/>
    <col min="6" max="6" width="13.7109375" style="21" bestFit="1" customWidth="1"/>
    <col min="7" max="8" width="9.140625" style="21"/>
    <col min="9" max="9" width="12" style="21" bestFit="1" customWidth="1"/>
    <col min="10" max="15" width="9.140625" style="21"/>
    <col min="16" max="16" width="13.85546875" style="21" bestFit="1" customWidth="1"/>
    <col min="17" max="22" width="9.140625" style="21"/>
    <col min="23" max="23" width="13.85546875" style="21" bestFit="1" customWidth="1"/>
    <col min="24" max="29" width="9.140625" style="21"/>
    <col min="30" max="30" width="16.5703125" style="21" customWidth="1"/>
    <col min="31" max="31" width="9.140625" style="21"/>
    <col min="32" max="32" width="9.85546875" style="21" customWidth="1"/>
    <col min="33" max="33" width="10.85546875" style="21" customWidth="1"/>
    <col min="34" max="36" width="9.140625" style="21"/>
    <col min="37" max="37" width="13.7109375" style="21" customWidth="1"/>
    <col min="38" max="43" width="9.140625" style="21"/>
    <col min="44" max="44" width="13.85546875" style="21" bestFit="1" customWidth="1"/>
    <col min="45" max="45" width="15.5703125" style="21" customWidth="1"/>
    <col min="46" max="57" width="9.140625" style="21"/>
    <col min="58" max="58" width="12.28515625" style="21" bestFit="1" customWidth="1"/>
    <col min="59" max="59" width="9.140625" style="21"/>
    <col min="60" max="61" width="9.5703125" style="21" bestFit="1" customWidth="1"/>
    <col min="62" max="63" width="9.28515625" style="21" bestFit="1" customWidth="1"/>
    <col min="64" max="16384" width="9.140625" style="21"/>
  </cols>
  <sheetData>
    <row r="3" spans="1:4" x14ac:dyDescent="0.2">
      <c r="D3" s="33" t="s">
        <v>20</v>
      </c>
    </row>
    <row r="4" spans="1:4" x14ac:dyDescent="0.2">
      <c r="A4" s="21" t="s">
        <v>17</v>
      </c>
      <c r="B4" s="21" t="s">
        <v>18</v>
      </c>
      <c r="C4" s="21" t="s">
        <v>19</v>
      </c>
      <c r="D4" s="21">
        <v>2026</v>
      </c>
    </row>
    <row r="5" spans="1:4" x14ac:dyDescent="0.2">
      <c r="A5" s="21">
        <v>18</v>
      </c>
      <c r="B5" s="21">
        <v>0</v>
      </c>
      <c r="C5" s="21">
        <v>216</v>
      </c>
      <c r="D5" s="34">
        <v>6.7999999999999996E-3</v>
      </c>
    </row>
    <row r="6" spans="1:4" x14ac:dyDescent="0.2">
      <c r="A6" s="21">
        <v>19</v>
      </c>
      <c r="B6" s="21">
        <v>0</v>
      </c>
      <c r="C6" s="21">
        <v>228</v>
      </c>
      <c r="D6" s="34">
        <v>6.7000000000000002E-3</v>
      </c>
    </row>
    <row r="7" spans="1:4" x14ac:dyDescent="0.2">
      <c r="A7" s="21">
        <v>20</v>
      </c>
      <c r="B7" s="21">
        <v>0</v>
      </c>
      <c r="C7" s="21">
        <v>240</v>
      </c>
      <c r="D7" s="34">
        <v>7.0000000000000001E-3</v>
      </c>
    </row>
    <row r="8" spans="1:4" x14ac:dyDescent="0.2">
      <c r="A8" s="21">
        <v>21</v>
      </c>
      <c r="B8" s="21">
        <v>0</v>
      </c>
      <c r="C8" s="21">
        <v>252</v>
      </c>
      <c r="D8" s="34">
        <v>6.8999999999999999E-3</v>
      </c>
    </row>
    <row r="9" spans="1:4" x14ac:dyDescent="0.2">
      <c r="A9" s="21">
        <v>22</v>
      </c>
      <c r="B9" s="21">
        <v>0</v>
      </c>
      <c r="C9" s="21">
        <v>264</v>
      </c>
      <c r="D9" s="34">
        <v>6.7999999999999996E-3</v>
      </c>
    </row>
    <row r="10" spans="1:4" x14ac:dyDescent="0.2">
      <c r="A10" s="21">
        <v>23</v>
      </c>
      <c r="B10" s="21">
        <v>0</v>
      </c>
      <c r="C10" s="21">
        <v>276</v>
      </c>
      <c r="D10" s="34">
        <v>6.7999999999999996E-3</v>
      </c>
    </row>
    <row r="11" spans="1:4" x14ac:dyDescent="0.2">
      <c r="A11" s="21">
        <v>24</v>
      </c>
      <c r="B11" s="21">
        <v>0</v>
      </c>
      <c r="C11" s="21">
        <v>288</v>
      </c>
      <c r="D11" s="34">
        <v>7.0000000000000001E-3</v>
      </c>
    </row>
    <row r="12" spans="1:4" x14ac:dyDescent="0.2">
      <c r="A12" s="21">
        <v>25</v>
      </c>
      <c r="B12" s="21">
        <v>0</v>
      </c>
      <c r="C12" s="21">
        <v>300</v>
      </c>
      <c r="D12" s="34">
        <v>6.8999999999999999E-3</v>
      </c>
    </row>
    <row r="13" spans="1:4" x14ac:dyDescent="0.2">
      <c r="A13" s="21">
        <v>26</v>
      </c>
      <c r="B13" s="21">
        <v>0</v>
      </c>
      <c r="C13" s="21">
        <v>312</v>
      </c>
      <c r="D13" s="34">
        <v>6.7999999999999996E-3</v>
      </c>
    </row>
    <row r="14" spans="1:4" x14ac:dyDescent="0.2">
      <c r="A14" s="21">
        <v>27</v>
      </c>
      <c r="B14" s="21">
        <v>0</v>
      </c>
      <c r="C14" s="21">
        <v>324</v>
      </c>
      <c r="D14" s="34">
        <v>6.7000000000000002E-3</v>
      </c>
    </row>
    <row r="15" spans="1:4" x14ac:dyDescent="0.2">
      <c r="A15" s="21">
        <v>28</v>
      </c>
      <c r="B15" s="21">
        <v>0</v>
      </c>
      <c r="C15" s="21">
        <v>336</v>
      </c>
      <c r="D15" s="34">
        <v>6.8999999999999999E-3</v>
      </c>
    </row>
    <row r="16" spans="1:4" x14ac:dyDescent="0.2">
      <c r="A16" s="21">
        <v>29</v>
      </c>
      <c r="B16" s="21">
        <v>0</v>
      </c>
      <c r="C16" s="21">
        <v>348</v>
      </c>
      <c r="D16" s="34">
        <v>6.7999999999999996E-3</v>
      </c>
    </row>
    <row r="17" spans="1:4" x14ac:dyDescent="0.2">
      <c r="A17" s="21">
        <v>30</v>
      </c>
      <c r="B17" s="21">
        <v>0</v>
      </c>
      <c r="C17" s="21">
        <v>360</v>
      </c>
      <c r="D17" s="34">
        <v>7.4999999999999997E-3</v>
      </c>
    </row>
    <row r="18" spans="1:4" x14ac:dyDescent="0.2">
      <c r="A18" s="21">
        <v>31</v>
      </c>
      <c r="B18" s="21">
        <v>0</v>
      </c>
      <c r="C18" s="21">
        <v>372</v>
      </c>
      <c r="D18" s="34">
        <v>8.3999999999999995E-3</v>
      </c>
    </row>
    <row r="19" spans="1:4" x14ac:dyDescent="0.2">
      <c r="A19" s="21">
        <v>32</v>
      </c>
      <c r="B19" s="21">
        <v>0</v>
      </c>
      <c r="C19" s="21">
        <v>384</v>
      </c>
      <c r="D19" s="34">
        <v>9.5999999999999992E-3</v>
      </c>
    </row>
    <row r="20" spans="1:4" x14ac:dyDescent="0.2">
      <c r="A20" s="21">
        <v>33</v>
      </c>
      <c r="B20" s="21">
        <v>0</v>
      </c>
      <c r="C20" s="21">
        <v>396</v>
      </c>
      <c r="D20" s="34">
        <v>1.0200000000000001E-2</v>
      </c>
    </row>
    <row r="21" spans="1:4" x14ac:dyDescent="0.2">
      <c r="A21" s="21">
        <v>34</v>
      </c>
      <c r="B21" s="21">
        <v>0</v>
      </c>
      <c r="C21" s="21">
        <v>408</v>
      </c>
      <c r="D21" s="34">
        <v>1.0999999999999999E-2</v>
      </c>
    </row>
    <row r="22" spans="1:4" x14ac:dyDescent="0.2">
      <c r="A22" s="21">
        <v>35</v>
      </c>
      <c r="B22" s="21">
        <v>0</v>
      </c>
      <c r="C22" s="21">
        <v>420</v>
      </c>
      <c r="D22" s="34">
        <v>1.1299999999999999E-2</v>
      </c>
    </row>
    <row r="23" spans="1:4" x14ac:dyDescent="0.2">
      <c r="A23" s="21">
        <v>36</v>
      </c>
      <c r="B23" s="21">
        <v>0</v>
      </c>
      <c r="C23" s="21">
        <v>432</v>
      </c>
      <c r="D23" s="34">
        <v>1.1299999999999999E-2</v>
      </c>
    </row>
    <row r="24" spans="1:4" x14ac:dyDescent="0.2">
      <c r="A24" s="21">
        <v>37</v>
      </c>
      <c r="B24" s="21">
        <v>0</v>
      </c>
      <c r="C24" s="21">
        <v>444</v>
      </c>
      <c r="D24" s="34">
        <v>1.14E-2</v>
      </c>
    </row>
    <row r="25" spans="1:4" x14ac:dyDescent="0.2">
      <c r="A25" s="21">
        <v>38</v>
      </c>
      <c r="B25" s="21">
        <v>0</v>
      </c>
      <c r="C25" s="21">
        <v>456</v>
      </c>
      <c r="D25" s="34">
        <v>1.14E-2</v>
      </c>
    </row>
    <row r="26" spans="1:4" x14ac:dyDescent="0.2">
      <c r="A26" s="21">
        <v>39</v>
      </c>
      <c r="B26" s="21">
        <v>0</v>
      </c>
      <c r="C26" s="21">
        <v>468</v>
      </c>
      <c r="D26" s="34">
        <v>1.2699999999999999E-2</v>
      </c>
    </row>
    <row r="27" spans="1:4" x14ac:dyDescent="0.2">
      <c r="A27" s="21">
        <v>40</v>
      </c>
      <c r="B27" s="21">
        <v>0</v>
      </c>
      <c r="C27" s="21">
        <v>480</v>
      </c>
      <c r="D27" s="34">
        <v>1.4E-2</v>
      </c>
    </row>
    <row r="28" spans="1:4" x14ac:dyDescent="0.2">
      <c r="A28" s="21">
        <v>41</v>
      </c>
      <c r="B28" s="21">
        <v>0</v>
      </c>
      <c r="C28" s="21">
        <v>492</v>
      </c>
      <c r="D28" s="34">
        <v>1.52E-2</v>
      </c>
    </row>
    <row r="29" spans="1:4" x14ac:dyDescent="0.2">
      <c r="A29" s="21">
        <v>42</v>
      </c>
      <c r="B29" s="21">
        <v>0</v>
      </c>
      <c r="C29" s="21">
        <v>504</v>
      </c>
      <c r="D29" s="34">
        <v>1.7399999999999999E-2</v>
      </c>
    </row>
    <row r="30" spans="1:4" x14ac:dyDescent="0.2">
      <c r="A30" s="21">
        <v>43</v>
      </c>
      <c r="B30" s="21">
        <v>0</v>
      </c>
      <c r="C30" s="21">
        <v>516</v>
      </c>
      <c r="D30" s="34">
        <v>2.01E-2</v>
      </c>
    </row>
    <row r="31" spans="1:4" x14ac:dyDescent="0.2">
      <c r="A31" s="21">
        <v>44</v>
      </c>
      <c r="B31" s="21">
        <v>0</v>
      </c>
      <c r="C31" s="21">
        <v>528</v>
      </c>
      <c r="D31" s="34">
        <v>2.2200000000000001E-2</v>
      </c>
    </row>
    <row r="32" spans="1:4" x14ac:dyDescent="0.2">
      <c r="A32" s="21">
        <v>45</v>
      </c>
      <c r="B32" s="21">
        <v>0</v>
      </c>
      <c r="C32" s="21">
        <v>540</v>
      </c>
      <c r="D32" s="34">
        <v>2.4500000000000001E-2</v>
      </c>
    </row>
    <row r="33" spans="1:4" x14ac:dyDescent="0.2">
      <c r="A33" s="21">
        <v>46</v>
      </c>
      <c r="B33" s="21">
        <v>0</v>
      </c>
      <c r="C33" s="21">
        <v>552</v>
      </c>
      <c r="D33" s="34">
        <v>2.5399999999999999E-2</v>
      </c>
    </row>
    <row r="34" spans="1:4" x14ac:dyDescent="0.2">
      <c r="A34" s="21">
        <v>47</v>
      </c>
      <c r="B34" s="21">
        <v>0</v>
      </c>
      <c r="C34" s="21">
        <v>564</v>
      </c>
      <c r="D34" s="34">
        <v>2.76E-2</v>
      </c>
    </row>
    <row r="35" spans="1:4" x14ac:dyDescent="0.2">
      <c r="A35" s="21">
        <v>48</v>
      </c>
      <c r="B35" s="21">
        <v>0</v>
      </c>
      <c r="C35" s="21">
        <v>576</v>
      </c>
      <c r="D35" s="34">
        <v>2.9100000000000001E-2</v>
      </c>
    </row>
    <row r="36" spans="1:4" x14ac:dyDescent="0.2">
      <c r="A36" s="21">
        <v>49</v>
      </c>
      <c r="B36" s="21">
        <v>0</v>
      </c>
      <c r="C36" s="21">
        <v>588</v>
      </c>
      <c r="D36" s="34">
        <v>2.9700000000000001E-2</v>
      </c>
    </row>
    <row r="37" spans="1:4" x14ac:dyDescent="0.2">
      <c r="A37" s="21">
        <v>50</v>
      </c>
      <c r="B37" s="21">
        <v>0</v>
      </c>
      <c r="C37" s="21">
        <v>600</v>
      </c>
      <c r="D37" s="34">
        <v>3.0200000000000001E-2</v>
      </c>
    </row>
    <row r="38" spans="1:4" x14ac:dyDescent="0.2">
      <c r="A38" s="21">
        <v>51</v>
      </c>
      <c r="B38" s="21">
        <v>0</v>
      </c>
      <c r="C38" s="21">
        <v>612</v>
      </c>
      <c r="D38" s="34">
        <v>3.2500000000000001E-2</v>
      </c>
    </row>
    <row r="39" spans="1:4" x14ac:dyDescent="0.2">
      <c r="A39" s="21">
        <v>52</v>
      </c>
      <c r="B39" s="21">
        <v>0</v>
      </c>
      <c r="C39" s="21">
        <v>624</v>
      </c>
      <c r="D39" s="34">
        <v>3.4700000000000002E-2</v>
      </c>
    </row>
    <row r="40" spans="1:4" x14ac:dyDescent="0.2">
      <c r="A40" s="21">
        <v>53</v>
      </c>
      <c r="B40" s="21">
        <v>0</v>
      </c>
      <c r="C40" s="21">
        <v>636</v>
      </c>
      <c r="D40" s="34">
        <v>3.7999999999999999E-2</v>
      </c>
    </row>
    <row r="41" spans="1:4" x14ac:dyDescent="0.2">
      <c r="A41" s="21">
        <v>54</v>
      </c>
      <c r="B41" s="21">
        <v>0</v>
      </c>
      <c r="C41" s="21">
        <v>648</v>
      </c>
      <c r="D41" s="34">
        <v>3.85E-2</v>
      </c>
    </row>
    <row r="42" spans="1:4" x14ac:dyDescent="0.2">
      <c r="A42" s="21">
        <v>55</v>
      </c>
      <c r="B42" s="21">
        <v>0</v>
      </c>
      <c r="C42" s="21">
        <v>660</v>
      </c>
      <c r="D42" s="34">
        <v>3.8800000000000001E-2</v>
      </c>
    </row>
    <row r="43" spans="1:4" x14ac:dyDescent="0.2">
      <c r="A43" s="21">
        <v>56</v>
      </c>
      <c r="B43" s="21">
        <v>0</v>
      </c>
      <c r="C43" s="21">
        <v>672</v>
      </c>
      <c r="D43" s="34">
        <v>4.0800000000000003E-2</v>
      </c>
    </row>
    <row r="44" spans="1:4" x14ac:dyDescent="0.2">
      <c r="A44" s="21">
        <v>57</v>
      </c>
      <c r="B44" s="21">
        <v>0</v>
      </c>
      <c r="C44" s="21">
        <v>684</v>
      </c>
      <c r="D44" s="34">
        <v>4.02E-2</v>
      </c>
    </row>
    <row r="45" spans="1:4" x14ac:dyDescent="0.2">
      <c r="A45" s="21">
        <v>58</v>
      </c>
      <c r="B45" s="21">
        <v>0</v>
      </c>
      <c r="C45" s="21">
        <v>696</v>
      </c>
      <c r="D45" s="34">
        <v>3.9199999999999999E-2</v>
      </c>
    </row>
    <row r="46" spans="1:4" x14ac:dyDescent="0.2">
      <c r="A46" s="21">
        <v>59</v>
      </c>
      <c r="B46" s="21">
        <v>0</v>
      </c>
      <c r="C46" s="21">
        <v>708</v>
      </c>
      <c r="D46" s="34">
        <v>3.7400000000000003E-2</v>
      </c>
    </row>
    <row r="47" spans="1:4" x14ac:dyDescent="0.2">
      <c r="A47" s="21">
        <v>60</v>
      </c>
      <c r="B47" s="21">
        <v>0</v>
      </c>
      <c r="C47" s="21">
        <v>720</v>
      </c>
      <c r="D47" s="34">
        <v>3.61E-2</v>
      </c>
    </row>
    <row r="48" spans="1:4" x14ac:dyDescent="0.2">
      <c r="A48" s="21">
        <v>61</v>
      </c>
      <c r="B48" s="21">
        <v>0</v>
      </c>
      <c r="C48" s="21">
        <v>732</v>
      </c>
      <c r="D48" s="34">
        <v>3.5999999999999997E-2</v>
      </c>
    </row>
    <row r="49" spans="1:4" x14ac:dyDescent="0.2">
      <c r="A49" s="21">
        <v>62</v>
      </c>
      <c r="B49" s="21">
        <v>0</v>
      </c>
      <c r="C49" s="21">
        <v>744</v>
      </c>
      <c r="D49" s="34">
        <v>3.6799999999999999E-2</v>
      </c>
    </row>
    <row r="50" spans="1:4" x14ac:dyDescent="0.2">
      <c r="A50" s="21">
        <v>63</v>
      </c>
      <c r="B50" s="21">
        <v>0</v>
      </c>
      <c r="C50" s="21">
        <v>756</v>
      </c>
      <c r="D50" s="34">
        <v>3.56E-2</v>
      </c>
    </row>
    <row r="51" spans="1:4" x14ac:dyDescent="0.2">
      <c r="A51" s="21">
        <v>64</v>
      </c>
      <c r="B51" s="21">
        <v>0</v>
      </c>
      <c r="C51" s="21">
        <v>768</v>
      </c>
      <c r="D51" s="34">
        <v>3.4700000000000002E-2</v>
      </c>
    </row>
    <row r="52" spans="1:4" x14ac:dyDescent="0.2">
      <c r="A52" s="21">
        <v>65</v>
      </c>
      <c r="B52" s="21">
        <v>0</v>
      </c>
      <c r="C52" s="21">
        <v>780</v>
      </c>
      <c r="D52" s="34">
        <v>3.4700000000000002E-2</v>
      </c>
    </row>
    <row r="53" spans="1:4" x14ac:dyDescent="0.2">
      <c r="A53" s="21">
        <v>66</v>
      </c>
      <c r="B53" s="21">
        <v>0</v>
      </c>
      <c r="C53" s="21">
        <v>792</v>
      </c>
      <c r="D53" s="34">
        <v>2.9899999999999999E-2</v>
      </c>
    </row>
    <row r="54" spans="1:4" x14ac:dyDescent="0.2">
      <c r="A54" s="21">
        <v>67</v>
      </c>
      <c r="B54" s="21">
        <v>0</v>
      </c>
      <c r="C54" s="21">
        <v>804</v>
      </c>
      <c r="D54" s="34">
        <v>2.7E-2</v>
      </c>
    </row>
    <row r="55" spans="1:4" x14ac:dyDescent="0.2">
      <c r="A55" s="21">
        <v>68</v>
      </c>
      <c r="B55" s="21">
        <v>0</v>
      </c>
      <c r="C55" s="21">
        <v>816</v>
      </c>
      <c r="D55" s="34">
        <v>2.2800000000000001E-2</v>
      </c>
    </row>
    <row r="56" spans="1:4" x14ac:dyDescent="0.2">
      <c r="A56" s="21">
        <v>69</v>
      </c>
      <c r="B56" s="21">
        <v>0</v>
      </c>
      <c r="C56" s="21">
        <v>828</v>
      </c>
      <c r="D56" s="34">
        <v>1.7000000000000001E-2</v>
      </c>
    </row>
  </sheetData>
  <sheetProtection algorithmName="SHA-512" hashValue="+1+IKsp0HYRX+GTt4zcIx5uvAiW/1ncGPJG21P7JONkyBugvI6zKp1yd1THjl98DQLatObyPOkxS8nUNcd6z4g==" saltValue="C7Mu2M8hPJv3nKUisYCHZ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FF0000"/>
  </sheetPr>
  <dimension ref="A5:N10"/>
  <sheetViews>
    <sheetView zoomScaleNormal="100" workbookViewId="0">
      <selection activeCell="A5" sqref="A5"/>
    </sheetView>
  </sheetViews>
  <sheetFormatPr defaultColWidth="9.140625" defaultRowHeight="12" x14ac:dyDescent="0.2"/>
  <cols>
    <col min="1" max="1" width="14.42578125" style="21" bestFit="1" customWidth="1"/>
    <col min="2" max="2" width="21.140625" style="21" bestFit="1" customWidth="1"/>
    <col min="3" max="3" width="24.140625" style="21" customWidth="1"/>
    <col min="4" max="4" width="12.42578125" style="21" customWidth="1"/>
    <col min="5" max="5" width="18.85546875" style="21" customWidth="1"/>
    <col min="6" max="6" width="9.140625" style="21"/>
    <col min="7" max="7" width="11" style="21" customWidth="1"/>
    <col min="8" max="8" width="9.140625" style="21"/>
    <col min="9" max="9" width="11.5703125" style="21" bestFit="1" customWidth="1"/>
    <col min="10" max="16384" width="9.140625" style="21"/>
  </cols>
  <sheetData>
    <row r="5" spans="1:14" x14ac:dyDescent="0.2">
      <c r="A5" s="32" t="s">
        <v>14</v>
      </c>
      <c r="B5" s="21">
        <v>2026</v>
      </c>
      <c r="C5" s="21">
        <v>2027</v>
      </c>
      <c r="D5" s="21">
        <v>2028</v>
      </c>
      <c r="E5" s="21">
        <v>2029</v>
      </c>
      <c r="F5" s="21">
        <v>2030</v>
      </c>
      <c r="G5" s="21">
        <v>2031</v>
      </c>
      <c r="H5" s="21">
        <v>2032</v>
      </c>
      <c r="I5" s="21">
        <v>2033</v>
      </c>
      <c r="J5" s="21">
        <v>2034</v>
      </c>
      <c r="K5" s="21">
        <v>2035</v>
      </c>
      <c r="N5" s="21" t="s">
        <v>21</v>
      </c>
    </row>
    <row r="6" spans="1:14" x14ac:dyDescent="0.2">
      <c r="A6" s="21" t="s">
        <v>15</v>
      </c>
      <c r="B6" s="21">
        <v>5000</v>
      </c>
      <c r="N6" s="21">
        <f>INDEX($A$5:$K$10,MATCH($A6,$A$5:$A$10,0),MATCH('Invoer en Uitvoer'!$F$4,Variabelen!$A$5:$K$5,0))</f>
        <v>5000</v>
      </c>
    </row>
    <row r="7" spans="1:14" x14ac:dyDescent="0.2">
      <c r="A7" s="32" t="s">
        <v>16</v>
      </c>
      <c r="B7" s="21">
        <v>21300</v>
      </c>
      <c r="N7" s="21">
        <f>INDEX($A$5:$K$10,MATCH($A7,$A$5:$A$10,0),MATCH('Invoer en Uitvoer'!$F$4,Variabelen!$A$5:$K$5,0))</f>
        <v>21300</v>
      </c>
    </row>
    <row r="8" spans="1:14" x14ac:dyDescent="0.2">
      <c r="A8" s="32">
        <v>0.5</v>
      </c>
      <c r="B8" s="21">
        <f>(B$7-B$6)*$A8</f>
        <v>8150</v>
      </c>
      <c r="N8" s="21">
        <f>INDEX($A$5:$K$10,MATCH($A8,$A$5:$A$10,0),MATCH('Invoer en Uitvoer'!$F$4,Variabelen!$A$5:$K$5,0))</f>
        <v>8150</v>
      </c>
    </row>
    <row r="9" spans="1:14" x14ac:dyDescent="0.2">
      <c r="A9" s="32">
        <v>0.75</v>
      </c>
      <c r="B9" s="21">
        <f t="shared" ref="B9:B10" si="0">(B$7-B$6)*$A9</f>
        <v>12225</v>
      </c>
      <c r="N9" s="21">
        <f>INDEX($A$5:$K$10,MATCH($A9,$A$5:$A$10,0),MATCH('Invoer en Uitvoer'!$F$4,Variabelen!$A$5:$K$5,0))</f>
        <v>12225</v>
      </c>
    </row>
    <row r="10" spans="1:14" x14ac:dyDescent="0.2">
      <c r="A10" s="32">
        <v>1</v>
      </c>
      <c r="B10" s="21">
        <f t="shared" si="0"/>
        <v>16300</v>
      </c>
      <c r="N10" s="21">
        <f>INDEX($A$5:$K$10,MATCH($A10,$A$5:$A$10,0),MATCH('Invoer en Uitvoer'!$F$4,Variabelen!$A$5:$K$5,0))</f>
        <v>16300</v>
      </c>
    </row>
  </sheetData>
  <sheetProtection algorithmName="SHA-512" hashValue="Usn/f87RQizygBtv7VS/Jgcg4uyUpQR1UjYIKspEedEDtPfCOG7AMZlYMmp1I5FMF/W/dwIPTFhBIJQVaZ5JXw==" saltValue="kVYO9xfR7J9HfxJ100vkn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Invoer en Uitvoer</vt:lpstr>
      <vt:lpstr>'Invoer en Uitvoer'!Afdrukbereik</vt:lpstr>
      <vt:lpstr>rekdat</vt:lpstr>
    </vt:vector>
  </TitlesOfParts>
  <Company>TKP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Holtrop</dc:creator>
  <cp:lastModifiedBy>Sandt, Jeske van de</cp:lastModifiedBy>
  <cp:lastPrinted>2017-03-14T12:23:07Z</cp:lastPrinted>
  <dcterms:created xsi:type="dcterms:W3CDTF">2016-11-23T10:03:57Z</dcterms:created>
  <dcterms:modified xsi:type="dcterms:W3CDTF">2026-01-13T10:16:24Z</dcterms:modified>
</cp:coreProperties>
</file>